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Diana\Informes Financieros Trimestrales-Anuales\Informes 2024\4to Trimestre\Formatos SIF\"/>
    </mc:Choice>
  </mc:AlternateContent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0" yWindow="0" windowWidth="28800" windowHeight="10110"/>
  </bookViews>
  <sheets>
    <sheet name="EAI_DET" sheetId="1" r:id="rId1"/>
  </sheets>
  <definedNames>
    <definedName name="_xlnm.Print_Area" localSheetId="0">EAI_DET!$B$2:$H$98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F17" i="1"/>
  <c r="F43" i="1" s="1"/>
  <c r="F73" i="1" s="1"/>
  <c r="D17" i="1"/>
  <c r="C17" i="1"/>
  <c r="C43" i="1" s="1"/>
  <c r="G43" i="1" l="1"/>
  <c r="G73" i="1" s="1"/>
  <c r="H17" i="1"/>
  <c r="D43" i="1"/>
  <c r="D73" i="1" s="1"/>
  <c r="E17" i="1"/>
  <c r="H43" i="1"/>
  <c r="H73" i="1" s="1"/>
  <c r="E37" i="1"/>
  <c r="C73" i="1"/>
  <c r="E68" i="1"/>
  <c r="E43" i="1" l="1"/>
  <c r="E73" i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<sst xmlns="http://schemas.openxmlformats.org/spreadsheetml/2006/main" count="77" uniqueCount="77">
  <si>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</si>
  <si>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</si>
  <si>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</si>
  <si>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</si>
  <si>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</si>
  <si>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</si>
  <si>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</si>
  <si>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</si>
  <si>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</si>
  <si>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</si>
  <si>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</si>
  <si>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</si>
  <si>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</si>
  <si>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</si>
  <si>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</si>
  <si>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</si>
  <si>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</si>
  <si>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</si>
  <si>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</si>
  <si>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</si>
  <si>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</si>
  <si>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</si>
  <si>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</si>
  <si>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</si>
  <si>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</si>
  <si>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</si>
  <si>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</si>
  <si>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</si>
  <si>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</si>
  <si>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</si>
  <si>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</si>
  <si>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</si>
  <si>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</si>
  <si>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</si>
  <si>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</si>
  <si>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</si>
  <si>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</si>
  <si>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</si>
  <si>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</si>
  <si>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</si>
  <si>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</si>
  <si>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</si>
  <si>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</si>
  <si>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</si>
  <si>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</si>
  <si>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</si>
  <si>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</si>
  <si>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</si>
  <si>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</si>
  <si>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</si>
  <si>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</si>
  <si>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</si>
  <si>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</si>
  <si>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</si>
  <si>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</si>
  <si>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</si>
  <si>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</si>
  <si>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</si>
  <si>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</si>
  <si>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</si>
  <si>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</si>
  <si>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</si>
  <si>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</si>
  <si>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</si>
  <si>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</si>
  <si>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</si>
  <si>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</si>
  <si>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</si>
  <si>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</si>
  <si>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</si>
  <si>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</si>
  <si>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</si>
  <si>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</si>
  <si>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</si>
  <si>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</si>
  <si>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COMISION ESTATAL DE VIVIENDA, SUELO E INFRAESTRUCTURA DEL ESTADO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</si>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</sst>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7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6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3" fontId="7" fillId="3" borderId="17" xfId="0" applyNumberFormat="1" applyFont="1" applyFill="1" applyBorder="1" applyAlignment="1">
      <alignment horizontal="right" vertical="center" wrapText="1"/>
    </xf>
    <xf numFmtId="3" fontId="7" fillId="3" borderId="17" xfId="0" applyNumberFormat="1" applyFont="1" applyFill="1" applyBorder="1" applyAlignment="1">
      <alignment horizontal="right" vertical="center" wrapText="1"/>
    </xf>
    <xf numFmtId="3" fontId="7" fillId="3" borderId="17" xfId="0" applyNumberFormat="1" applyFont="1" applyFill="1" applyBorder="1" applyAlignment="1">
      <alignment horizontal="right" vertical="center" wrapText="1"/>
    </xf>
  </cellXfs>
  <cellStyles count="7">
    <cellStyle name="Millares" xfId="1" builtinId="3"/>
    <cellStyle name="Millares 2" xfId="3"/>
    <cellStyle name="Millares 2 2" xfId="4"/>
    <cellStyle name="Millares 3" xfId="2"/>
    <cellStyle name="Normal" xfId="0" builtinId="0"/>
    <cellStyle name="Normal 2" xfId="5"/>
    <cellStyle name="Normal 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994834</xdr:colOff>
      <xdr:row>89</xdr:row>
      <xdr:rowOff>63499</xdr:rowOff>
    </xdr:from>
    <xdr:to>
      <xdr:col>7</xdr:col>
      <xdr:colOff>14526</xdr:colOff>
      <xdr:row>96</xdr:row>
      <xdr:rowOff>142172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938499"/>
          <a:ext cx="7645109" cy="1115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DET">
    <pageSetUpPr fitToPage="1"/>
  </sheetPr>
  <dimension ref="B1:Q646"/>
  <sheetViews>
    <sheetView tabSelected="1" topLeftCell="A75" zoomScale="90" zoomScaleNormal="90" workbookViewId="0">
      <selection activeCell="L87" sqref="L87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29670000</v>
      </c>
      <c r="D16" s="24">
        <v>12623673.310000001</v>
      </c>
      <c r="E16" s="26">
        <f t="shared" si="0"/>
        <v>42293673.310000002</v>
      </c>
      <c r="F16" s="24">
        <v>43477517.07</v>
      </c>
      <c r="G16" s="24">
        <v>35784250.579999998</v>
      </c>
      <c r="H16" s="26">
        <f t="shared" si="1"/>
        <v>6114250.5799999982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185335223.97</v>
      </c>
      <c r="E17" s="26">
        <f t="shared" si="0"/>
        <v>185335223.97</v>
      </c>
      <c r="F17" s="22">
        <f t="shared" si="2"/>
        <v>185335223.97</v>
      </c>
      <c r="G17" s="22">
        <f t="shared" si="2"/>
        <v>185335223.97</v>
      </c>
      <c r="H17" s="26">
        <f t="shared" si="1"/>
        <v>185335223.97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56">
        <v>185335223.97</v>
      </c>
      <c r="E19" s="28">
        <f>SUM(C19:D19)</f>
        <v>185335223.97</v>
      </c>
      <c r="F19" s="57">
        <v>185335223.97</v>
      </c>
      <c r="G19" s="58">
        <v>185335223.97</v>
      </c>
      <c r="H19" s="28">
        <f>SUM(G19-C19)</f>
        <v>185335223.97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52210069.560000002</v>
      </c>
      <c r="D36" s="24">
        <v>-11665189.539999999</v>
      </c>
      <c r="E36" s="28">
        <f t="shared" si="3"/>
        <v>40544880.020000003</v>
      </c>
      <c r="F36" s="24">
        <v>40544880.020000003</v>
      </c>
      <c r="G36" s="24">
        <v>40544880.020000003</v>
      </c>
      <c r="H36" s="26">
        <f t="shared" ref="H36:H41" si="7">SUM(G36-C36)</f>
        <v>-11665189.539999999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81880069.560000002</v>
      </c>
      <c r="D43" s="55">
        <f t="shared" ref="D43:H43" si="10">SUM(D10:D17,D30,D36,D37,D39)</f>
        <v>186293707.74000001</v>
      </c>
      <c r="E43" s="35">
        <f t="shared" si="10"/>
        <v>268173777.30000001</v>
      </c>
      <c r="F43" s="55">
        <f t="shared" si="10"/>
        <v>269357621.06</v>
      </c>
      <c r="G43" s="55">
        <f t="shared" si="10"/>
        <v>261664354.57000002</v>
      </c>
      <c r="H43" s="35">
        <f t="shared" si="10"/>
        <v>179784285.01000002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81880069.560000002</v>
      </c>
      <c r="D73" s="22">
        <f t="shared" ref="D73:G73" si="21">SUM(D43,D68,D70)</f>
        <v>186293707.74000001</v>
      </c>
      <c r="E73" s="26">
        <f t="shared" si="21"/>
        <v>268173777.30000001</v>
      </c>
      <c r="F73" s="22">
        <f t="shared" si="21"/>
        <v>269357621.06</v>
      </c>
      <c r="G73" s="22">
        <f t="shared" si="21"/>
        <v>261664354.57000002</v>
      </c>
      <c r="H73" s="26">
        <f>SUM(H43,H68,H70)</f>
        <v>179784285.01000002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rintOptions horizontalCentered="1"/>
  <pageMargins left="0.23622047244094491" right="0.23622047244094491" top="0.74803149606299213" bottom="0.74803149606299213" header="0.31496062992125984" footer="0.31496062992125984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Diana Jimenez</cp:lastModifiedBy>
  <cp:lastPrinted>2025-02-07T18:36:49Z</cp:lastPrinted>
  <dcterms:created xsi:type="dcterms:W3CDTF">2020-01-08T20:55:35Z</dcterms:created>
  <dcterms:modified xsi:type="dcterms:W3CDTF">2025-02-07T18:37:38Z</dcterms:modified>
</cp:coreProperties>
</file>